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7a941a6ac51b1da7/Työpöytä/Vuosikokous/25-26/"/>
    </mc:Choice>
  </mc:AlternateContent>
  <xr:revisionPtr revIDLastSave="4" documentId="11_C7A86710AE3248958710732B3B875FFB3CF10C74" xr6:coauthVersionLast="47" xr6:coauthVersionMax="47" xr10:uidLastSave="{B2D8DA6A-2E9B-4FE8-98C5-93414A39DF8A}"/>
  <bookViews>
    <workbookView xWindow="-108" yWindow="-108" windowWidth="23256" windowHeight="12456" xr2:uid="{00000000-000D-0000-FFFF-FFFF00000000}"/>
  </bookViews>
  <sheets>
    <sheet name="Taul1" sheetId="1" r:id="rId1"/>
  </sheets>
  <definedNames>
    <definedName name="Tuloslaskelma_Santa_s_United_ry__01.06.2023_31.05.2024__2" localSheetId="0">Taul1!$A$1:$D$92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LfYU3vRa++Tk+B3AR7F7RGfDSoMRJq18yTDYtijWSTI="/>
    </ext>
  </extLst>
</workbook>
</file>

<file path=xl/calcChain.xml><?xml version="1.0" encoding="utf-8"?>
<calcChain xmlns="http://schemas.openxmlformats.org/spreadsheetml/2006/main">
  <c r="D36" i="1" l="1"/>
  <c r="C36" i="1"/>
  <c r="D21" i="1"/>
  <c r="C21" i="1"/>
  <c r="D15" i="1"/>
  <c r="D38" i="1" s="1"/>
  <c r="D48" i="1" s="1"/>
  <c r="C15" i="1"/>
  <c r="C38" i="1" s="1"/>
  <c r="C48" i="1" s="1"/>
</calcChain>
</file>

<file path=xl/sharedStrings.xml><?xml version="1.0" encoding="utf-8"?>
<sst xmlns="http://schemas.openxmlformats.org/spreadsheetml/2006/main" count="53" uniqueCount="52">
  <si>
    <t>Toteuma</t>
  </si>
  <si>
    <t>Talousarvio</t>
  </si>
  <si>
    <t>1.6.2025 – 31.5.2026</t>
  </si>
  <si>
    <t>1.6.2026 – 31.5.2027</t>
  </si>
  <si>
    <t>Sisäiset siirrot eivät sisälly lukuihin.</t>
  </si>
  <si>
    <t>Varsinaisen toiminnan tuotot</t>
  </si>
  <si>
    <t>3201 Kausimaksut</t>
  </si>
  <si>
    <t>3202 Seuramaksut</t>
  </si>
  <si>
    <t xml:space="preserve"> -   € </t>
  </si>
  <si>
    <t>3203 Osallistumismaksut</t>
  </si>
  <si>
    <t>LMS enimmäkseen</t>
  </si>
  <si>
    <t>3204 Pääsylippu- ja kioskitulot</t>
  </si>
  <si>
    <t>3205 Kuljetustuotot</t>
  </si>
  <si>
    <t>3206 Muut tuotot</t>
  </si>
  <si>
    <t>Joukkueiden pelireissu omavastuita jne.</t>
  </si>
  <si>
    <t>3207 Valmennuksen tuotot</t>
  </si>
  <si>
    <t>3208 Suomen Mallin - kerhot</t>
  </si>
  <si>
    <t>7 kerhoa, arvio ~1600€/kk * 7kk</t>
  </si>
  <si>
    <t>Varsinaisen toiminnan kulut</t>
  </si>
  <si>
    <t>Palkat henkilöstö</t>
  </si>
  <si>
    <t>2 työntekijää.</t>
  </si>
  <si>
    <t>Työkorvaukset ja palkkiot</t>
  </si>
  <si>
    <t>Kaikki valmentajat, päivärahat ja PJ palkkio</t>
  </si>
  <si>
    <t>Saadut korvaukset</t>
  </si>
  <si>
    <t>Sivukulut</t>
  </si>
  <si>
    <t>Poistot</t>
  </si>
  <si>
    <t>-</t>
  </si>
  <si>
    <t>Vapaaehtoiset henkilöstösivukulut</t>
  </si>
  <si>
    <t>Koulutukset, työterveys jne.</t>
  </si>
  <si>
    <t>Kilpatoiminnan kulut</t>
  </si>
  <si>
    <t>Toimitilakulut ja kenttä-vuokrat</t>
  </si>
  <si>
    <t>Ajoneuvokulut</t>
  </si>
  <si>
    <t>Joukkeuiden tankkaukset ja autovuokrat</t>
  </si>
  <si>
    <t>ATK laite- ja ohjelmistokulut</t>
  </si>
  <si>
    <t>Matkakulut</t>
  </si>
  <si>
    <t>Edustuskulut</t>
  </si>
  <si>
    <t>Myyntikulut</t>
  </si>
  <si>
    <t>Markkinointikulut</t>
  </si>
  <si>
    <t>Hallintopalvelut</t>
  </si>
  <si>
    <t>Tilintarkastus ja nousevat Netvisor kustannukset</t>
  </si>
  <si>
    <t>Muut hallintokulut</t>
  </si>
  <si>
    <t>Pankki, puhelin, rahaliikenne jne.</t>
  </si>
  <si>
    <t>Muut kulut</t>
  </si>
  <si>
    <t>Varsinainen toiminta</t>
  </si>
  <si>
    <t>Varainhankinnan tuotot</t>
  </si>
  <si>
    <t>Isoja sponsoreita pudonnut, joukkueilla rahaa tileillä</t>
  </si>
  <si>
    <t>Varainhankinnan kulut</t>
  </si>
  <si>
    <t>Myynnin kulut, tilaisuudet</t>
  </si>
  <si>
    <t>Sijoitus- ja rahoitustoiminta</t>
  </si>
  <si>
    <t>Yleisavustukset</t>
  </si>
  <si>
    <t>Kaupunki, OKM jne.</t>
  </si>
  <si>
    <t>Tilikauden tulos/tappio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</si>
</sst>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;[Red]\-#,##0.00&quot; €&quot;"/>
    <numFmt numFmtId="165" formatCode="_-* #,##0.00&quot; €&quot;_-;\-* #,##0.00&quot; €&quot;_-;_-* \-??&quot; €&quot;_-;_-@"/>
    <numFmt numFmtId="166" formatCode="#,##0.00\€"/>
  </numFmts>
  <fonts count="8" x14ac:knownFonts="1">
    <font>
      <sz val="12"/>
      <color rgb="FF000000"/>
      <name val="Aptos Narrow"/>
      <scheme val="minor"/>
    </font>
    <font>
      <sz val="11"/>
      <color rgb="FF000000"/>
      <name val="Aptos Narrow"/>
    </font>
    <font>
      <b/>
      <sz val="12"/>
      <color rgb="FF000000"/>
      <name val="Aptos Narrow"/>
    </font>
    <font>
      <sz val="12"/>
      <color rgb="FF000000"/>
      <name val="Aptos Narrow"/>
    </font>
    <font>
      <b/>
      <sz val="16"/>
      <color rgb="FF000000"/>
      <name val="Aptos Narrow"/>
    </font>
    <font>
      <sz val="11"/>
      <color rgb="FFFF00FF"/>
      <name val="Arial"/>
    </font>
    <font>
      <b/>
      <sz val="12"/>
      <color rgb="FFC9211E"/>
      <name val="Aptos Narrow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/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/>
    <xf numFmtId="165" fontId="3" fillId="0" borderId="0" xfId="0" applyNumberFormat="1" applyFont="1"/>
    <xf numFmtId="0" fontId="1" fillId="0" borderId="1" xfId="0" applyFont="1" applyBorder="1"/>
    <xf numFmtId="165" fontId="6" fillId="0" borderId="0" xfId="0" applyNumberFormat="1" applyFont="1"/>
    <xf numFmtId="166" fontId="1" fillId="0" borderId="0" xfId="0" applyNumberFormat="1" applyFont="1" applyAlignment="1">
      <alignment horizontal="right"/>
    </xf>
    <xf numFmtId="165" fontId="4" fillId="0" borderId="0" xfId="0" applyNumberFormat="1" applyFont="1"/>
    <xf numFmtId="164" fontId="4" fillId="0" borderId="0" xfId="0" applyNumberFormat="1" applyFont="1" applyAlignment="1">
      <alignment horizontal="right"/>
    </xf>
    <xf numFmtId="165" fontId="3" fillId="0" borderId="1" xfId="0" applyNumberFormat="1" applyFont="1" applyBorder="1"/>
    <xf numFmtId="0" fontId="4" fillId="0" borderId="0" xfId="0" applyFont="1" applyAlignment="1">
      <alignment horizontal="right" vertical="center"/>
    </xf>
    <xf numFmtId="165" fontId="4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31" zoomScale="108" workbookViewId="0">
      <selection activeCell="E47" sqref="E47"/>
    </sheetView>
  </sheetViews>
  <sheetFormatPr defaultColWidth="11.19921875" defaultRowHeight="15" customHeight="1" x14ac:dyDescent="0.3"/>
  <cols>
    <col min="1" max="1" width="7.09765625" customWidth="1"/>
    <col min="2" max="2" width="27.8984375" customWidth="1"/>
    <col min="3" max="3" width="19.296875" customWidth="1"/>
    <col min="4" max="4" width="20.796875" customWidth="1"/>
    <col min="5" max="8" width="8.296875" customWidth="1"/>
    <col min="9" max="9" width="13.59765625" customWidth="1"/>
    <col min="10" max="10" width="1.8984375" hidden="1" customWidth="1"/>
    <col min="11" max="25" width="8.296875" customWidth="1"/>
    <col min="26" max="26" width="8.59765625" customWidth="1"/>
  </cols>
  <sheetData>
    <row r="1" spans="1:26" ht="15.75" customHeight="1" x14ac:dyDescent="0.3">
      <c r="J1" s="1"/>
      <c r="K1" s="1"/>
    </row>
    <row r="2" spans="1:26" ht="15.75" customHeight="1" x14ac:dyDescent="0.3">
      <c r="J2" s="1"/>
      <c r="K2" s="1"/>
    </row>
    <row r="3" spans="1:26" ht="15.75" customHeight="1" x14ac:dyDescent="0.3">
      <c r="J3" s="1"/>
      <c r="K3" s="1"/>
    </row>
    <row r="4" spans="1:26" ht="15.75" customHeight="1" x14ac:dyDescent="0.3">
      <c r="C4" s="2" t="s">
        <v>0</v>
      </c>
      <c r="D4" s="2" t="s">
        <v>1</v>
      </c>
      <c r="J4" s="1"/>
      <c r="K4" s="1"/>
    </row>
    <row r="5" spans="1:26" ht="15.75" customHeight="1" x14ac:dyDescent="0.3">
      <c r="C5" s="2" t="s">
        <v>2</v>
      </c>
      <c r="D5" s="2" t="s">
        <v>3</v>
      </c>
      <c r="E5" s="25" t="s">
        <v>4</v>
      </c>
      <c r="F5" s="26"/>
      <c r="G5" s="26"/>
      <c r="H5" s="26"/>
      <c r="I5" s="26"/>
      <c r="J5" s="26"/>
      <c r="K5" s="1"/>
    </row>
    <row r="6" spans="1:26" ht="15.75" customHeight="1" x14ac:dyDescent="0.4">
      <c r="A6" s="27" t="s">
        <v>5</v>
      </c>
      <c r="B6" s="26"/>
      <c r="C6" s="4"/>
      <c r="D6" s="4"/>
      <c r="E6" s="4"/>
      <c r="F6" s="4"/>
      <c r="G6" s="4"/>
      <c r="H6" s="4"/>
      <c r="I6" s="4"/>
      <c r="J6" s="1"/>
      <c r="K6" s="1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3">
      <c r="B7" s="5" t="s">
        <v>6</v>
      </c>
      <c r="C7" s="6">
        <v>97667.41</v>
      </c>
      <c r="D7" s="7">
        <v>97000</v>
      </c>
      <c r="E7" s="25"/>
      <c r="F7" s="26"/>
      <c r="G7" s="26"/>
      <c r="H7" s="26"/>
      <c r="I7" s="26"/>
      <c r="J7" s="1"/>
      <c r="K7" s="1"/>
    </row>
    <row r="8" spans="1:26" ht="15.75" customHeight="1" x14ac:dyDescent="0.3">
      <c r="B8" s="5" t="s">
        <v>7</v>
      </c>
      <c r="C8" s="8" t="s">
        <v>8</v>
      </c>
      <c r="D8" s="7">
        <v>0</v>
      </c>
      <c r="E8" s="28"/>
      <c r="F8" s="26"/>
      <c r="G8" s="26"/>
      <c r="H8" s="26"/>
      <c r="I8" s="26"/>
      <c r="J8" s="26"/>
      <c r="K8" s="9"/>
    </row>
    <row r="9" spans="1:26" ht="15.75" customHeight="1" x14ac:dyDescent="0.3">
      <c r="B9" s="5" t="s">
        <v>9</v>
      </c>
      <c r="C9" s="6">
        <v>6240</v>
      </c>
      <c r="D9" s="7">
        <v>6500</v>
      </c>
      <c r="E9" s="25" t="s">
        <v>10</v>
      </c>
      <c r="F9" s="26"/>
      <c r="G9" s="26"/>
      <c r="H9" s="26"/>
      <c r="I9" s="26"/>
      <c r="J9" s="26"/>
      <c r="K9" s="9"/>
    </row>
    <row r="10" spans="1:26" ht="15.75" customHeight="1" x14ac:dyDescent="0.3">
      <c r="B10" s="5" t="s">
        <v>11</v>
      </c>
      <c r="C10" s="6">
        <v>8185.92</v>
      </c>
      <c r="D10" s="7">
        <v>8600</v>
      </c>
      <c r="E10" s="25"/>
      <c r="F10" s="26"/>
      <c r="G10" s="26"/>
      <c r="H10" s="26"/>
      <c r="I10" s="26"/>
      <c r="J10" s="1"/>
      <c r="K10" s="9"/>
    </row>
    <row r="11" spans="1:26" ht="15.75" customHeight="1" x14ac:dyDescent="0.3">
      <c r="B11" s="5" t="s">
        <v>12</v>
      </c>
      <c r="C11" s="6">
        <v>3212.5</v>
      </c>
      <c r="D11" s="7">
        <v>0</v>
      </c>
      <c r="E11" s="28"/>
      <c r="F11" s="26"/>
      <c r="G11" s="26"/>
      <c r="H11" s="26"/>
      <c r="I11" s="26"/>
      <c r="J11" s="26"/>
      <c r="K11" s="1"/>
    </row>
    <row r="12" spans="1:26" ht="15.75" customHeight="1" x14ac:dyDescent="0.3">
      <c r="B12" s="5" t="s">
        <v>13</v>
      </c>
      <c r="C12" s="6">
        <v>19018.400000000001</v>
      </c>
      <c r="D12" s="7">
        <v>13000</v>
      </c>
      <c r="E12" s="25" t="s">
        <v>14</v>
      </c>
      <c r="F12" s="26"/>
      <c r="G12" s="26"/>
      <c r="H12" s="26"/>
      <c r="I12" s="26"/>
      <c r="J12" s="26"/>
      <c r="K12" s="9"/>
    </row>
    <row r="13" spans="1:26" ht="15.75" customHeight="1" x14ac:dyDescent="0.3">
      <c r="B13" s="5" t="s">
        <v>15</v>
      </c>
      <c r="C13" s="8" t="s">
        <v>8</v>
      </c>
      <c r="D13" s="7">
        <v>0</v>
      </c>
      <c r="E13" s="25"/>
      <c r="F13" s="26"/>
      <c r="G13" s="26"/>
      <c r="H13" s="26"/>
      <c r="I13" s="26"/>
      <c r="J13" s="26"/>
      <c r="K13" s="26"/>
    </row>
    <row r="14" spans="1:26" ht="15.75" customHeight="1" x14ac:dyDescent="0.3">
      <c r="B14" s="10" t="s">
        <v>16</v>
      </c>
      <c r="C14" s="11">
        <v>16212.63</v>
      </c>
      <c r="D14" s="12">
        <v>11500</v>
      </c>
      <c r="E14" s="25" t="s">
        <v>17</v>
      </c>
      <c r="F14" s="26"/>
      <c r="G14" s="26"/>
      <c r="H14" s="26"/>
      <c r="I14" s="26"/>
      <c r="J14" s="26"/>
      <c r="K14" s="13"/>
    </row>
    <row r="15" spans="1:26" ht="15.75" customHeight="1" x14ac:dyDescent="0.3">
      <c r="C15" s="14">
        <f t="shared" ref="C15:D15" si="0">SUM(C7:C14)</f>
        <v>150536.86000000002</v>
      </c>
      <c r="D15" s="15">
        <f t="shared" si="0"/>
        <v>136600</v>
      </c>
      <c r="J15" s="1"/>
      <c r="K15" s="9"/>
    </row>
    <row r="16" spans="1:26" ht="15.75" customHeight="1" x14ac:dyDescent="0.3">
      <c r="A16" s="27" t="s">
        <v>18</v>
      </c>
      <c r="B16" s="26"/>
      <c r="C16" s="16"/>
      <c r="D16" s="16"/>
      <c r="J16" s="1"/>
      <c r="K16" s="9"/>
    </row>
    <row r="17" spans="1:26" ht="15.75" customHeight="1" x14ac:dyDescent="0.3">
      <c r="B17" s="5" t="s">
        <v>19</v>
      </c>
      <c r="C17" s="6">
        <v>-84006.37</v>
      </c>
      <c r="D17" s="6">
        <v>-50000</v>
      </c>
      <c r="E17" s="25" t="s">
        <v>20</v>
      </c>
      <c r="F17" s="26"/>
      <c r="G17" s="26"/>
      <c r="H17" s="26"/>
      <c r="I17" s="26"/>
      <c r="J17" s="26"/>
      <c r="K17" s="1"/>
    </row>
    <row r="18" spans="1:26" ht="15.75" customHeight="1" x14ac:dyDescent="0.3">
      <c r="B18" s="5" t="s">
        <v>21</v>
      </c>
      <c r="C18" s="6">
        <v>-36146.85</v>
      </c>
      <c r="D18" s="29">
        <v>-44000</v>
      </c>
      <c r="E18" s="25" t="s">
        <v>22</v>
      </c>
      <c r="F18" s="26"/>
      <c r="G18" s="26"/>
      <c r="H18" s="26"/>
      <c r="I18" s="26"/>
      <c r="J18" s="26"/>
      <c r="K18" s="9"/>
    </row>
    <row r="19" spans="1:26" ht="15.75" customHeight="1" x14ac:dyDescent="0.3">
      <c r="B19" s="5" t="s">
        <v>23</v>
      </c>
      <c r="C19" s="6">
        <v>27790.03</v>
      </c>
      <c r="D19" s="16">
        <v>850</v>
      </c>
      <c r="E19" s="25"/>
      <c r="F19" s="26"/>
      <c r="G19" s="26"/>
      <c r="H19" s="26"/>
      <c r="I19" s="26"/>
      <c r="J19" s="26"/>
      <c r="K19" s="13"/>
    </row>
    <row r="20" spans="1:26" ht="15.75" customHeight="1" x14ac:dyDescent="0.3">
      <c r="B20" s="17" t="s">
        <v>24</v>
      </c>
      <c r="C20" s="11">
        <v>-20889.509999999998</v>
      </c>
      <c r="D20" s="11">
        <v>-10000</v>
      </c>
      <c r="E20" s="25"/>
      <c r="F20" s="26"/>
      <c r="G20" s="26"/>
      <c r="H20" s="26"/>
      <c r="I20" s="26"/>
      <c r="J20" s="26"/>
      <c r="K20" s="9"/>
    </row>
    <row r="21" spans="1:26" ht="15.75" customHeight="1" x14ac:dyDescent="0.3">
      <c r="C21" s="18">
        <f t="shared" ref="C21:D21" si="1">SUM(C17:C20)</f>
        <v>-113252.7</v>
      </c>
      <c r="D21" s="18">
        <f t="shared" si="1"/>
        <v>-103150</v>
      </c>
      <c r="J21" s="1"/>
      <c r="K21" s="9"/>
    </row>
    <row r="22" spans="1:26" ht="15.75" customHeight="1" x14ac:dyDescent="0.3">
      <c r="C22" s="16"/>
      <c r="D22" s="16"/>
      <c r="J22" s="1"/>
      <c r="K22" s="9"/>
    </row>
    <row r="23" spans="1:26" ht="15.75" customHeight="1" x14ac:dyDescent="0.3">
      <c r="A23" s="2"/>
      <c r="B23" s="2" t="s">
        <v>25</v>
      </c>
      <c r="C23" s="6" t="s">
        <v>26</v>
      </c>
      <c r="D23" s="16">
        <v>0</v>
      </c>
      <c r="E23" s="25"/>
      <c r="F23" s="26"/>
      <c r="G23" s="26"/>
      <c r="H23" s="26"/>
      <c r="I23" s="26"/>
      <c r="J23" s="26"/>
      <c r="K23" s="19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C24" s="16"/>
      <c r="D24" s="16"/>
      <c r="J24" s="1"/>
      <c r="K24" s="9"/>
    </row>
    <row r="25" spans="1:26" ht="15.75" customHeight="1" x14ac:dyDescent="0.3">
      <c r="B25" s="5" t="s">
        <v>27</v>
      </c>
      <c r="C25" s="6">
        <v>-947.35</v>
      </c>
      <c r="D25" s="6">
        <v>-1500</v>
      </c>
      <c r="E25" s="25" t="s">
        <v>28</v>
      </c>
      <c r="F25" s="26"/>
      <c r="G25" s="26"/>
      <c r="H25" s="26"/>
      <c r="I25" s="26"/>
      <c r="J25" s="26"/>
      <c r="K25" s="9"/>
    </row>
    <row r="26" spans="1:26" ht="15.75" customHeight="1" x14ac:dyDescent="0.3">
      <c r="B26" s="5" t="s">
        <v>29</v>
      </c>
      <c r="C26" s="6">
        <v>-39649.33</v>
      </c>
      <c r="D26" s="6">
        <v>-38000</v>
      </c>
      <c r="E26" s="25"/>
      <c r="F26" s="26"/>
      <c r="G26" s="26"/>
      <c r="H26" s="26"/>
      <c r="I26" s="26"/>
      <c r="J26" s="26"/>
      <c r="K26" s="9"/>
    </row>
    <row r="27" spans="1:26" ht="15.75" customHeight="1" x14ac:dyDescent="0.3">
      <c r="B27" s="5" t="s">
        <v>30</v>
      </c>
      <c r="C27" s="6">
        <v>-15910.08</v>
      </c>
      <c r="D27" s="29">
        <v>-17000</v>
      </c>
      <c r="E27" s="25"/>
      <c r="F27" s="26"/>
      <c r="G27" s="26"/>
      <c r="H27" s="26"/>
      <c r="I27" s="26"/>
      <c r="J27" s="26"/>
      <c r="K27" s="19"/>
    </row>
    <row r="28" spans="1:26" ht="15.75" customHeight="1" x14ac:dyDescent="0.3">
      <c r="B28" s="5" t="s">
        <v>31</v>
      </c>
      <c r="C28" s="6">
        <v>-28522.99</v>
      </c>
      <c r="D28" s="6">
        <v>-25000</v>
      </c>
      <c r="E28" s="25" t="s">
        <v>32</v>
      </c>
      <c r="F28" s="26"/>
      <c r="G28" s="26"/>
      <c r="H28" s="26"/>
      <c r="I28" s="26"/>
      <c r="J28" s="26"/>
      <c r="K28" s="13"/>
    </row>
    <row r="29" spans="1:26" ht="15.75" customHeight="1" x14ac:dyDescent="0.3">
      <c r="B29" s="5" t="s">
        <v>33</v>
      </c>
      <c r="C29" s="6">
        <v>-3730.13</v>
      </c>
      <c r="D29" s="6">
        <v>-3500</v>
      </c>
      <c r="E29" s="25"/>
      <c r="F29" s="26"/>
      <c r="G29" s="26"/>
      <c r="H29" s="26"/>
      <c r="I29" s="26"/>
      <c r="J29" s="26"/>
      <c r="K29" s="9"/>
    </row>
    <row r="30" spans="1:26" ht="15.75" customHeight="1" x14ac:dyDescent="0.3">
      <c r="B30" s="5" t="s">
        <v>34</v>
      </c>
      <c r="C30" s="6">
        <v>-26723.08</v>
      </c>
      <c r="D30" s="6">
        <v>-26000</v>
      </c>
      <c r="E30" s="25"/>
      <c r="F30" s="26"/>
      <c r="G30" s="26"/>
      <c r="H30" s="26"/>
      <c r="I30" s="26"/>
      <c r="J30" s="26"/>
      <c r="K30" s="9"/>
    </row>
    <row r="31" spans="1:26" ht="15.75" customHeight="1" x14ac:dyDescent="0.3">
      <c r="B31" s="5" t="s">
        <v>35</v>
      </c>
      <c r="C31" s="6">
        <v>-190</v>
      </c>
      <c r="D31" s="6">
        <v>-200</v>
      </c>
      <c r="E31" s="25"/>
      <c r="F31" s="26"/>
      <c r="G31" s="26"/>
      <c r="H31" s="26"/>
      <c r="I31" s="26"/>
      <c r="J31" s="26"/>
      <c r="K31" s="9"/>
    </row>
    <row r="32" spans="1:26" ht="15.75" customHeight="1" x14ac:dyDescent="0.3">
      <c r="B32" s="5" t="s">
        <v>36</v>
      </c>
      <c r="C32" s="6">
        <v>-300</v>
      </c>
      <c r="D32" s="7">
        <v>0</v>
      </c>
      <c r="E32" s="25"/>
      <c r="F32" s="26"/>
      <c r="G32" s="26"/>
      <c r="H32" s="26"/>
      <c r="I32" s="26"/>
      <c r="J32" s="26"/>
      <c r="K32" s="9"/>
    </row>
    <row r="33" spans="1:11" ht="15.75" customHeight="1" x14ac:dyDescent="0.3">
      <c r="B33" s="5" t="s">
        <v>37</v>
      </c>
      <c r="C33" s="6">
        <v>-120</v>
      </c>
      <c r="D33" s="6">
        <v>-500</v>
      </c>
      <c r="E33" s="25"/>
      <c r="F33" s="26"/>
      <c r="G33" s="26"/>
      <c r="H33" s="26"/>
      <c r="I33" s="26"/>
      <c r="J33" s="26"/>
      <c r="K33" s="9"/>
    </row>
    <row r="34" spans="1:11" ht="15.75" customHeight="1" x14ac:dyDescent="0.3">
      <c r="B34" s="5" t="s">
        <v>38</v>
      </c>
      <c r="C34" s="6">
        <v>-1199.1500000000001</v>
      </c>
      <c r="D34" s="6">
        <v>-3300</v>
      </c>
      <c r="E34" s="25" t="s">
        <v>39</v>
      </c>
      <c r="F34" s="26"/>
      <c r="G34" s="26"/>
      <c r="H34" s="26"/>
      <c r="I34" s="26"/>
      <c r="J34" s="26"/>
      <c r="K34" s="9"/>
    </row>
    <row r="35" spans="1:11" ht="15.75" customHeight="1" x14ac:dyDescent="0.3">
      <c r="B35" s="5" t="s">
        <v>40</v>
      </c>
      <c r="C35" s="6">
        <v>-4998.68</v>
      </c>
      <c r="D35" s="6">
        <v>-5000</v>
      </c>
      <c r="E35" s="25" t="s">
        <v>41</v>
      </c>
      <c r="F35" s="26"/>
      <c r="G35" s="26"/>
      <c r="H35" s="26"/>
      <c r="I35" s="26"/>
      <c r="J35" s="26"/>
      <c r="K35" s="1"/>
    </row>
    <row r="36" spans="1:11" ht="15.75" customHeight="1" x14ac:dyDescent="0.3">
      <c r="B36" s="2" t="s">
        <v>42</v>
      </c>
      <c r="C36" s="18">
        <f t="shared" ref="C36:D36" si="2">SUM(C25:C35)</f>
        <v>-122290.79000000001</v>
      </c>
      <c r="D36" s="18">
        <f t="shared" si="2"/>
        <v>-120000</v>
      </c>
      <c r="J36" s="1"/>
      <c r="K36" s="9"/>
    </row>
    <row r="37" spans="1:11" ht="15.75" customHeight="1" x14ac:dyDescent="0.3">
      <c r="C37" s="16"/>
      <c r="D37" s="16"/>
      <c r="J37" s="1"/>
      <c r="K37" s="9"/>
    </row>
    <row r="38" spans="1:11" ht="15.75" customHeight="1" x14ac:dyDescent="0.4">
      <c r="A38" s="27" t="s">
        <v>43</v>
      </c>
      <c r="B38" s="26"/>
      <c r="C38" s="20">
        <f>C15+C21+C36</f>
        <v>-85006.62999999999</v>
      </c>
      <c r="D38" s="20">
        <f>D15+D21+D23+D36</f>
        <v>-86550</v>
      </c>
      <c r="E38" s="25"/>
      <c r="F38" s="26"/>
      <c r="G38" s="26"/>
      <c r="H38" s="26"/>
      <c r="I38" s="26"/>
      <c r="J38" s="26"/>
      <c r="K38" s="9"/>
    </row>
    <row r="39" spans="1:11" ht="15.75" customHeight="1" x14ac:dyDescent="0.3">
      <c r="C39" s="16"/>
      <c r="D39" s="16"/>
      <c r="J39" s="1"/>
      <c r="K39" s="19"/>
    </row>
    <row r="40" spans="1:11" ht="15.75" customHeight="1" x14ac:dyDescent="0.4">
      <c r="A40" s="27" t="s">
        <v>44</v>
      </c>
      <c r="B40" s="26"/>
      <c r="C40" s="20">
        <v>111768.89</v>
      </c>
      <c r="D40" s="20">
        <v>100000</v>
      </c>
      <c r="E40" s="25" t="s">
        <v>45</v>
      </c>
      <c r="F40" s="26"/>
      <c r="G40" s="26"/>
      <c r="H40" s="26"/>
      <c r="I40" s="26"/>
      <c r="J40" s="26"/>
      <c r="K40" s="3"/>
    </row>
    <row r="41" spans="1:11" ht="15.75" customHeight="1" x14ac:dyDescent="0.4">
      <c r="C41" s="20"/>
      <c r="D41" s="16"/>
      <c r="J41" s="1"/>
      <c r="K41" s="9"/>
    </row>
    <row r="42" spans="1:11" ht="15.75" customHeight="1" x14ac:dyDescent="0.4">
      <c r="A42" s="27" t="s">
        <v>46</v>
      </c>
      <c r="B42" s="26"/>
      <c r="C42" s="21">
        <v>-28191.65</v>
      </c>
      <c r="D42" s="21">
        <v>-27000</v>
      </c>
      <c r="E42" s="25" t="s">
        <v>47</v>
      </c>
      <c r="F42" s="26"/>
      <c r="G42" s="26"/>
      <c r="H42" s="26"/>
      <c r="I42" s="26"/>
      <c r="J42" s="26"/>
      <c r="K42" s="9"/>
    </row>
    <row r="43" spans="1:11" ht="15.75" customHeight="1" x14ac:dyDescent="0.4">
      <c r="C43" s="20"/>
      <c r="D43" s="20"/>
      <c r="J43" s="1"/>
      <c r="K43" s="9"/>
    </row>
    <row r="44" spans="1:11" ht="15.75" customHeight="1" x14ac:dyDescent="0.4">
      <c r="A44" s="4" t="s">
        <v>48</v>
      </c>
      <c r="C44" s="21">
        <v>-165.76</v>
      </c>
      <c r="D44" s="21">
        <v>-100</v>
      </c>
      <c r="E44" s="25"/>
      <c r="F44" s="26"/>
      <c r="G44" s="26"/>
      <c r="H44" s="26"/>
      <c r="I44" s="26"/>
      <c r="J44" s="26"/>
      <c r="K44" s="9"/>
    </row>
    <row r="45" spans="1:11" ht="15.75" customHeight="1" x14ac:dyDescent="0.4">
      <c r="C45" s="20"/>
      <c r="D45" s="20"/>
      <c r="J45" s="1"/>
      <c r="K45" s="9"/>
    </row>
    <row r="46" spans="1:11" ht="15.75" customHeight="1" x14ac:dyDescent="0.4">
      <c r="A46" s="4" t="s">
        <v>49</v>
      </c>
      <c r="C46" s="20">
        <v>10275.120000000001</v>
      </c>
      <c r="D46" s="20">
        <v>14000</v>
      </c>
      <c r="E46" s="25" t="s">
        <v>50</v>
      </c>
      <c r="F46" s="26"/>
      <c r="G46" s="26"/>
      <c r="H46" s="26"/>
      <c r="I46" s="26"/>
      <c r="J46" s="26"/>
      <c r="K46" s="9"/>
    </row>
    <row r="47" spans="1:11" ht="15.75" customHeight="1" x14ac:dyDescent="0.3">
      <c r="A47" s="10"/>
      <c r="B47" s="10"/>
      <c r="C47" s="22"/>
      <c r="D47" s="22"/>
      <c r="J47" s="1"/>
      <c r="K47" s="9"/>
    </row>
    <row r="48" spans="1:11" ht="15.75" customHeight="1" x14ac:dyDescent="0.4">
      <c r="A48" s="23"/>
      <c r="B48" s="23" t="s">
        <v>51</v>
      </c>
      <c r="C48" s="21">
        <f t="shared" ref="C48:D48" si="3">C38+C40+C42+C44+C46</f>
        <v>8679.9700000000084</v>
      </c>
      <c r="D48" s="24">
        <f t="shared" si="3"/>
        <v>350</v>
      </c>
      <c r="J48" s="1"/>
      <c r="K48" s="9"/>
    </row>
    <row r="49" spans="3:11" ht="15.75" customHeight="1" x14ac:dyDescent="0.3">
      <c r="C49" s="16"/>
      <c r="D49" s="16"/>
      <c r="J49" s="1"/>
      <c r="K49" s="9"/>
    </row>
    <row r="50" spans="3:11" ht="15.75" customHeight="1" x14ac:dyDescent="0.3">
      <c r="C50" s="16"/>
      <c r="D50" s="16"/>
      <c r="J50" s="1"/>
      <c r="K50" s="19"/>
    </row>
    <row r="51" spans="3:11" ht="15.75" customHeight="1" x14ac:dyDescent="0.3">
      <c r="C51" s="16"/>
      <c r="D51" s="16"/>
      <c r="J51" s="1"/>
      <c r="K51" s="9"/>
    </row>
    <row r="52" spans="3:11" ht="15.75" customHeight="1" x14ac:dyDescent="0.3">
      <c r="C52" s="16"/>
      <c r="D52" s="16"/>
      <c r="J52" s="1"/>
      <c r="K52" s="9"/>
    </row>
    <row r="53" spans="3:11" ht="15.75" customHeight="1" x14ac:dyDescent="0.3">
      <c r="C53" s="16"/>
      <c r="D53" s="16"/>
      <c r="J53" s="1"/>
      <c r="K53" s="9"/>
    </row>
    <row r="54" spans="3:11" ht="15.75" customHeight="1" x14ac:dyDescent="0.3">
      <c r="C54" s="16"/>
      <c r="D54" s="16"/>
      <c r="J54" s="1"/>
      <c r="K54" s="19"/>
    </row>
    <row r="55" spans="3:11" ht="15.75" customHeight="1" x14ac:dyDescent="0.3">
      <c r="C55" s="16"/>
      <c r="D55" s="16"/>
      <c r="J55" s="1"/>
      <c r="K55" s="19"/>
    </row>
    <row r="56" spans="3:11" ht="15.75" customHeight="1" x14ac:dyDescent="0.3">
      <c r="C56" s="16"/>
      <c r="D56" s="16"/>
      <c r="J56" s="1"/>
      <c r="K56" s="9"/>
    </row>
    <row r="57" spans="3:11" ht="15.75" customHeight="1" x14ac:dyDescent="0.3">
      <c r="C57" s="16"/>
      <c r="D57" s="16"/>
      <c r="J57" s="1"/>
      <c r="K57" s="9"/>
    </row>
    <row r="58" spans="3:11" ht="15.75" customHeight="1" x14ac:dyDescent="0.3">
      <c r="C58" s="16"/>
      <c r="D58" s="16"/>
      <c r="J58" s="1"/>
      <c r="K58" s="9"/>
    </row>
    <row r="59" spans="3:11" ht="15.75" customHeight="1" x14ac:dyDescent="0.3">
      <c r="C59" s="16"/>
      <c r="D59" s="16"/>
      <c r="J59" s="1"/>
      <c r="K59" s="9"/>
    </row>
    <row r="60" spans="3:11" ht="15.75" customHeight="1" x14ac:dyDescent="0.3">
      <c r="C60" s="16"/>
      <c r="D60" s="16"/>
      <c r="J60" s="1"/>
      <c r="K60" s="9"/>
    </row>
    <row r="61" spans="3:11" ht="15.75" customHeight="1" x14ac:dyDescent="0.3">
      <c r="C61" s="16"/>
      <c r="D61" s="16"/>
      <c r="J61" s="1"/>
      <c r="K61" s="9"/>
    </row>
    <row r="62" spans="3:11" ht="15.75" customHeight="1" x14ac:dyDescent="0.3">
      <c r="C62" s="16"/>
      <c r="D62" s="16"/>
      <c r="J62" s="1"/>
      <c r="K62" s="9"/>
    </row>
    <row r="63" spans="3:11" ht="15.75" customHeight="1" x14ac:dyDescent="0.3">
      <c r="C63" s="16"/>
      <c r="D63" s="16"/>
      <c r="J63" s="1"/>
      <c r="K63" s="9"/>
    </row>
    <row r="64" spans="3:11" ht="15.75" customHeight="1" x14ac:dyDescent="0.3">
      <c r="C64" s="16"/>
      <c r="D64" s="16"/>
      <c r="J64" s="1"/>
      <c r="K64" s="9"/>
    </row>
    <row r="65" spans="3:11" ht="15.75" customHeight="1" x14ac:dyDescent="0.3">
      <c r="C65" s="16"/>
      <c r="D65" s="16"/>
      <c r="J65" s="1"/>
      <c r="K65" s="9"/>
    </row>
    <row r="66" spans="3:11" ht="15.75" customHeight="1" x14ac:dyDescent="0.3">
      <c r="C66" s="16"/>
      <c r="D66" s="16"/>
      <c r="J66" s="1"/>
      <c r="K66" s="9"/>
    </row>
    <row r="67" spans="3:11" ht="15.75" customHeight="1" x14ac:dyDescent="0.3">
      <c r="C67" s="16"/>
      <c r="D67" s="16"/>
      <c r="J67" s="1"/>
      <c r="K67" s="19"/>
    </row>
    <row r="68" spans="3:11" ht="15.75" customHeight="1" x14ac:dyDescent="0.3">
      <c r="C68" s="16"/>
      <c r="D68" s="16"/>
      <c r="J68" s="1"/>
      <c r="K68" s="19"/>
    </row>
    <row r="69" spans="3:11" ht="15.75" customHeight="1" x14ac:dyDescent="0.3">
      <c r="C69" s="16"/>
      <c r="D69" s="16"/>
      <c r="J69" s="1"/>
      <c r="K69" s="9"/>
    </row>
    <row r="70" spans="3:11" ht="15.75" customHeight="1" x14ac:dyDescent="0.3">
      <c r="C70" s="16"/>
      <c r="D70" s="16"/>
      <c r="J70" s="1"/>
      <c r="K70" s="19"/>
    </row>
    <row r="71" spans="3:11" ht="15.75" customHeight="1" x14ac:dyDescent="0.3">
      <c r="C71" s="16"/>
      <c r="D71" s="16"/>
      <c r="J71" s="1"/>
      <c r="K71" s="9"/>
    </row>
    <row r="72" spans="3:11" ht="15.75" customHeight="1" x14ac:dyDescent="0.3">
      <c r="C72" s="16"/>
      <c r="D72" s="16"/>
      <c r="J72" s="1"/>
      <c r="K72" s="9"/>
    </row>
    <row r="73" spans="3:11" ht="15.75" customHeight="1" x14ac:dyDescent="0.3">
      <c r="C73" s="16"/>
      <c r="D73" s="16"/>
      <c r="J73" s="1"/>
      <c r="K73" s="9"/>
    </row>
    <row r="74" spans="3:11" ht="15.75" customHeight="1" x14ac:dyDescent="0.3">
      <c r="C74" s="16"/>
      <c r="D74" s="16"/>
      <c r="J74" s="1"/>
      <c r="K74" s="19"/>
    </row>
    <row r="75" spans="3:11" ht="15.75" customHeight="1" x14ac:dyDescent="0.3">
      <c r="C75" s="16"/>
      <c r="D75" s="16"/>
      <c r="J75" s="1"/>
      <c r="K75" s="19"/>
    </row>
    <row r="76" spans="3:11" ht="15.75" customHeight="1" x14ac:dyDescent="0.3">
      <c r="C76" s="16"/>
      <c r="D76" s="16"/>
      <c r="J76" s="1"/>
      <c r="K76" s="19"/>
    </row>
    <row r="77" spans="3:11" ht="15.75" customHeight="1" x14ac:dyDescent="0.3">
      <c r="C77" s="16"/>
      <c r="D77" s="16"/>
      <c r="J77" s="1"/>
      <c r="K77" s="19"/>
    </row>
    <row r="78" spans="3:11" ht="15.75" customHeight="1" x14ac:dyDescent="0.3">
      <c r="C78" s="16"/>
      <c r="D78" s="16"/>
      <c r="J78" s="1"/>
      <c r="K78" s="19"/>
    </row>
    <row r="79" spans="3:11" ht="15.75" customHeight="1" x14ac:dyDescent="0.3">
      <c r="C79" s="16"/>
      <c r="D79" s="16"/>
      <c r="J79" s="1"/>
      <c r="K79" s="19"/>
    </row>
    <row r="80" spans="3:11" ht="15.75" customHeight="1" x14ac:dyDescent="0.3">
      <c r="C80" s="16"/>
      <c r="D80" s="16"/>
      <c r="J80" s="1"/>
      <c r="K80" s="9"/>
    </row>
    <row r="81" spans="3:11" ht="15.75" customHeight="1" x14ac:dyDescent="0.3">
      <c r="C81" s="16"/>
      <c r="J81" s="1"/>
      <c r="K81" s="9"/>
    </row>
    <row r="82" spans="3:11" ht="15.75" customHeight="1" x14ac:dyDescent="0.3">
      <c r="C82" s="16"/>
      <c r="J82" s="1"/>
      <c r="K82" s="9"/>
    </row>
    <row r="83" spans="3:11" ht="15.75" customHeight="1" x14ac:dyDescent="0.3">
      <c r="C83" s="16"/>
      <c r="J83" s="1"/>
      <c r="K83" s="19"/>
    </row>
    <row r="84" spans="3:11" ht="15.75" customHeight="1" x14ac:dyDescent="0.3">
      <c r="C84" s="16"/>
      <c r="J84" s="1"/>
      <c r="K84" s="9"/>
    </row>
    <row r="85" spans="3:11" ht="15.75" customHeight="1" x14ac:dyDescent="0.3">
      <c r="C85" s="16"/>
      <c r="J85" s="1"/>
      <c r="K85" s="9"/>
    </row>
    <row r="86" spans="3:11" ht="15.75" customHeight="1" x14ac:dyDescent="0.3">
      <c r="C86" s="16"/>
      <c r="J86" s="1"/>
      <c r="K86" s="19"/>
    </row>
    <row r="87" spans="3:11" ht="15.75" customHeight="1" x14ac:dyDescent="0.3">
      <c r="C87" s="16"/>
      <c r="J87" s="1"/>
      <c r="K87" s="19"/>
    </row>
    <row r="88" spans="3:11" ht="15.75" customHeight="1" x14ac:dyDescent="0.3">
      <c r="C88" s="16"/>
      <c r="J88" s="1"/>
      <c r="K88" s="9"/>
    </row>
    <row r="89" spans="3:11" ht="15.75" customHeight="1" x14ac:dyDescent="0.3">
      <c r="C89" s="16"/>
      <c r="J89" s="1"/>
      <c r="K89" s="9"/>
    </row>
    <row r="90" spans="3:11" ht="15.75" customHeight="1" x14ac:dyDescent="0.3">
      <c r="C90" s="16"/>
      <c r="J90" s="1"/>
      <c r="K90" s="9"/>
    </row>
    <row r="91" spans="3:11" ht="15.75" customHeight="1" x14ac:dyDescent="0.3">
      <c r="C91" s="16"/>
      <c r="J91" s="1"/>
      <c r="K91" s="9"/>
    </row>
    <row r="92" spans="3:11" ht="15.75" customHeight="1" x14ac:dyDescent="0.3">
      <c r="C92" s="16"/>
      <c r="J92" s="1"/>
      <c r="K92" s="9"/>
    </row>
    <row r="93" spans="3:11" ht="15.75" customHeight="1" x14ac:dyDescent="0.3">
      <c r="J93" s="1"/>
      <c r="K93" s="9"/>
    </row>
    <row r="94" spans="3:11" ht="15.75" customHeight="1" x14ac:dyDescent="0.3">
      <c r="J94" s="1"/>
      <c r="K94" s="9"/>
    </row>
    <row r="95" spans="3:11" ht="15.75" customHeight="1" x14ac:dyDescent="0.3">
      <c r="J95" s="1"/>
      <c r="K95" s="9"/>
    </row>
    <row r="96" spans="3:11" ht="15.75" customHeight="1" x14ac:dyDescent="0.3">
      <c r="J96" s="1"/>
      <c r="K96" s="9"/>
    </row>
    <row r="97" spans="10:11" ht="15.75" customHeight="1" x14ac:dyDescent="0.3">
      <c r="J97" s="1"/>
      <c r="K97" s="19"/>
    </row>
    <row r="98" spans="10:11" ht="15.75" customHeight="1" x14ac:dyDescent="0.3">
      <c r="J98" s="1"/>
      <c r="K98" s="19"/>
    </row>
    <row r="99" spans="10:11" ht="15.75" customHeight="1" x14ac:dyDescent="0.3">
      <c r="J99" s="1"/>
      <c r="K99" s="19"/>
    </row>
    <row r="100" spans="10:11" ht="15.75" customHeight="1" x14ac:dyDescent="0.3">
      <c r="J100" s="1"/>
      <c r="K100" s="19"/>
    </row>
    <row r="101" spans="10:11" ht="15.75" customHeight="1" x14ac:dyDescent="0.3">
      <c r="J101" s="1"/>
      <c r="K101" s="9"/>
    </row>
    <row r="102" spans="10:11" ht="15.75" customHeight="1" x14ac:dyDescent="0.3">
      <c r="J102" s="1"/>
      <c r="K102" s="9"/>
    </row>
    <row r="103" spans="10:11" ht="15.75" customHeight="1" x14ac:dyDescent="0.3">
      <c r="J103" s="1"/>
      <c r="K103" s="9"/>
    </row>
    <row r="104" spans="10:11" ht="15.75" customHeight="1" x14ac:dyDescent="0.3">
      <c r="J104" s="1"/>
      <c r="K104" s="19"/>
    </row>
    <row r="105" spans="10:11" ht="15.75" customHeight="1" x14ac:dyDescent="0.3">
      <c r="J105" s="1"/>
      <c r="K105" s="19"/>
    </row>
    <row r="106" spans="10:11" ht="15.75" customHeight="1" x14ac:dyDescent="0.3"/>
    <row r="107" spans="10:11" ht="15.75" customHeight="1" x14ac:dyDescent="0.3"/>
    <row r="108" spans="10:11" ht="15.75" customHeight="1" x14ac:dyDescent="0.3"/>
    <row r="109" spans="10:11" ht="15.75" customHeight="1" x14ac:dyDescent="0.3"/>
    <row r="110" spans="10:11" ht="15.75" customHeight="1" x14ac:dyDescent="0.3"/>
    <row r="111" spans="10:11" ht="15.75" customHeight="1" x14ac:dyDescent="0.3"/>
    <row r="112" spans="10:11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35">
    <mergeCell ref="E44:J44"/>
    <mergeCell ref="E46:J46"/>
    <mergeCell ref="E30:J30"/>
    <mergeCell ref="E31:J31"/>
    <mergeCell ref="E32:J32"/>
    <mergeCell ref="E33:J33"/>
    <mergeCell ref="E34:J34"/>
    <mergeCell ref="E35:J35"/>
    <mergeCell ref="E38:J38"/>
    <mergeCell ref="E29:J29"/>
    <mergeCell ref="A38:B38"/>
    <mergeCell ref="A40:B40"/>
    <mergeCell ref="A42:B42"/>
    <mergeCell ref="E40:J40"/>
    <mergeCell ref="E42:J42"/>
    <mergeCell ref="E23:J23"/>
    <mergeCell ref="E25:J25"/>
    <mergeCell ref="E26:J26"/>
    <mergeCell ref="E27:J27"/>
    <mergeCell ref="E28:J28"/>
    <mergeCell ref="A16:B16"/>
    <mergeCell ref="E17:J17"/>
    <mergeCell ref="E18:J18"/>
    <mergeCell ref="E19:J19"/>
    <mergeCell ref="E20:J20"/>
    <mergeCell ref="E10:I10"/>
    <mergeCell ref="E11:J11"/>
    <mergeCell ref="E12:J12"/>
    <mergeCell ref="E13:K13"/>
    <mergeCell ref="E14:J14"/>
    <mergeCell ref="E5:J5"/>
    <mergeCell ref="A6:B6"/>
    <mergeCell ref="E7:I7"/>
    <mergeCell ref="E8:J8"/>
    <mergeCell ref="E9:J9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Taul1</vt:lpstr>
      <vt:lpstr>Taul1!Tuloslaskelma_Santa_s_United_ry__01.06.2023_31.05.2024__2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 Vallivaara</dc:creator>
  <cp:lastModifiedBy>Niilo Ventelä</cp:lastModifiedBy>
  <dcterms:created xsi:type="dcterms:W3CDTF">2024-09-11T16:45:16Z</dcterms:created>
  <dcterms:modified xsi:type="dcterms:W3CDTF">2026-08-31T16:26:49Z</dcterms:modified>
</cp:coreProperties>
</file>